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J21" i="1"/>
  <c r="D21" i="1"/>
  <c r="C21" i="1"/>
  <c r="J20" i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<sst xmlns="http://schemas.openxmlformats.org/spreadsheetml/2006/main" count="102" uniqueCount="83">
  <si>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</si>
  <si>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</si>
  <si>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</si>
  <si>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</si>
  <si>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</si>
  <si>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</si>
  <si>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</si>
  <si>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</si>
  <si>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</si>
  <si>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</si>
  <si>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</si>
  <si>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</si>
  <si>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</si>
  <si>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</si>
  <si>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</si>
  <si>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</si>
  <si>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</si>
  <si>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</si>
  <si>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</si>
  <si>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</si>
  <si>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</si>
  <si>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</si>
  <si>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</si>
  <si>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</si>
  <si>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</si>
  <si>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</si>
  <si>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Инженер КТЦ</t>
  </si>
  <si>
    <t>А.С. Мещенков</t>
  </si>
  <si>
    <t>Ф.М.Черкашин</t>
  </si>
  <si>
    <t>Заказчик: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</si>
  <si>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</si>
  <si>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</si>
  <si>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</si>
  <si>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</si>
  <si>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</si>
  <si>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</si>
  <si>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</si>
  <si>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</si>
  <si>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</si>
  <si>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</si>
  <si>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</si>
  <si>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</si>
  <si>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</si>
  <si>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</si>
  <si>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</si>
  <si>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</si>
  <si>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</si>
  <si>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</si>
  <si>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</si>
  <si>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</si>
  <si>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>факт толщина</t>
  </si>
  <si>
    <t>расчетная толщина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</si>
  <si>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</si>
  <si>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</si>
  <si>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</si>
  <si>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</si>
  <si>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</si>
  <si>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</si>
  <si>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</si>
  <si>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</si>
  <si>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</si>
  <si>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</si>
  <si>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</si>
  <si>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</si>
  <si>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</si>
  <si>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</si>
  <si>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</si>
  <si>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Е.Н. Горбунов</t>
  </si>
  <si>
    <t>Е.В. Коростелев</t>
  </si>
  <si>
    <t>"______" ______________ 2022г.</t>
  </si>
  <si>
    <t xml:space="preserve">ОБОРУДОВАНИЕ ПЫЛЕПРИГОТОВЛЕНИЯ С ШАРОВЫМИ МЕЛЬНИЦАМИ КОТЛА ПК-24 №4 инв.№140199   </t>
  </si>
  <si>
    <t>корпус БСУ</t>
  </si>
  <si>
    <t xml:space="preserve">Замена участка БСУ-4А отм.10,0-21,5м (изоляция) </t>
  </si>
  <si>
    <t>Вредность (12%) К=1,0255 (коэффициент доплат к стоимости работ согласно общих частей Справочника БЦ)</t>
  </si>
  <si>
    <t>И.о.начальника ЦОР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</si>
  <si>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</si>
  <si>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</si>
  <si>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</si>
  <si>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</si>
  <si>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</si>
  <si>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Установка и снятие лотка на сушильную камеру ШБМ</t>
  </si>
  <si>
    <t>Раздел 1. T1024HFA10BB010KD01 ОБОРУДОВАНИЕ ПЫЛЕПРИГОТОВЛЕНИЯ С ШАРОВЫМИ МЕЛЬНИЦАМИ КОТЛА ПК-24 №4 инв.№140199   
Бункер сырого угля А (Объем бункера, свыше 350 м3). Замена участка БСУ-4А отм.10,0-21,5м (изоляция)</t>
  </si>
  <si>
    <t>Штукатурка по сетке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</si>
</sst>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17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24" fillId="0" borderId="1" xfId="0" applyNumberFormat="1" applyFont="1" applyFill="1" applyBorder="1" applyAlignment="1">
      <alignment vertical="top"/>
    </xf>
    <xf numFmtId="0" fontId="2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20" fillId="0" borderId="0" xfId="30" applyFont="1" applyFill="1" applyAlignment="1">
      <alignment horizontal="right" vertical="top"/>
    </xf>
    <xf numFmtId="0" fontId="9" fillId="0" borderId="1" xfId="0" applyNumberFormat="1" applyFont="1" applyFill="1" applyBorder="1" applyAlignment="1">
      <alignment horizontal="center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zoomScaleNormal="100" zoomScaleSheetLayoutView="100" workbookViewId="0">
      <selection activeCell="G42" sqref="G42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68" t="s">
        <v>42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69" t="s">
        <v>21</v>
      </c>
      <c r="M3" s="30"/>
      <c r="P3" s="112" t="s">
        <v>22</v>
      </c>
      <c r="Q3" s="40"/>
      <c r="R3" s="32"/>
      <c r="S3" s="32"/>
    </row>
    <row r="4" spans="1:19" s="31" customFormat="1" x14ac:dyDescent="0.2">
      <c r="A4" s="70"/>
      <c r="J4" s="17"/>
      <c r="K4" s="17"/>
      <c r="M4" s="34"/>
      <c r="P4" s="113" t="s">
        <v>75</v>
      </c>
      <c r="Q4" s="40"/>
      <c r="R4" s="32"/>
      <c r="S4" s="32"/>
    </row>
    <row r="5" spans="1:19" s="31" customFormat="1" x14ac:dyDescent="0.2">
      <c r="A5" s="70"/>
      <c r="J5" s="17"/>
      <c r="K5" s="17"/>
      <c r="M5" s="34"/>
      <c r="P5" s="4" t="s">
        <v>76</v>
      </c>
      <c r="Q5" s="40"/>
      <c r="R5" s="32"/>
      <c r="S5" s="32"/>
    </row>
    <row r="6" spans="1:19" s="31" customFormat="1" x14ac:dyDescent="0.2">
      <c r="A6" s="71"/>
      <c r="J6" s="17"/>
      <c r="K6" s="17"/>
      <c r="M6" s="34"/>
      <c r="P6" s="114" t="s">
        <v>77</v>
      </c>
      <c r="Q6" s="40"/>
      <c r="R6" s="32"/>
      <c r="S6" s="32"/>
    </row>
    <row r="7" spans="1:19" s="31" customFormat="1" x14ac:dyDescent="0.2">
      <c r="A7" s="72" t="s">
        <v>69</v>
      </c>
      <c r="D7" s="33"/>
      <c r="I7" s="17"/>
      <c r="J7" s="17"/>
      <c r="K7" s="36"/>
      <c r="M7" s="34"/>
      <c r="P7" s="113" t="s">
        <v>78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P8" s="115" t="s">
        <v>79</v>
      </c>
      <c r="Q8" s="40"/>
      <c r="R8" s="32"/>
      <c r="S8" s="32"/>
    </row>
    <row r="9" spans="1:19" s="3" customFormat="1" ht="15.75" x14ac:dyDescent="0.2">
      <c r="A9" s="105" t="s">
        <v>39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"/>
      <c r="R9" s="5"/>
      <c r="S9" s="5"/>
    </row>
    <row r="10" spans="1:19" s="5" customFormat="1" x14ac:dyDescent="0.2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"/>
    </row>
    <row r="11" spans="1:19" s="5" customFormat="1" x14ac:dyDescent="0.2">
      <c r="A11" s="106" t="s">
        <v>72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"/>
    </row>
    <row r="12" spans="1:19" s="5" customFormat="1" x14ac:dyDescent="0.2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"/>
    </row>
    <row r="13" spans="1:19" s="3" customFormat="1" x14ac:dyDescent="0.2">
      <c r="A13" s="16"/>
      <c r="B13" s="64" t="s">
        <v>23</v>
      </c>
      <c r="C13" s="22" t="s">
        <v>70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07" t="s">
        <v>0</v>
      </c>
      <c r="B16" s="107" t="s">
        <v>1</v>
      </c>
      <c r="C16" s="107" t="s">
        <v>2</v>
      </c>
      <c r="D16" s="107" t="s">
        <v>3</v>
      </c>
      <c r="E16" s="107" t="s">
        <v>4</v>
      </c>
      <c r="F16" s="107" t="s">
        <v>5</v>
      </c>
      <c r="G16" s="107" t="s">
        <v>6</v>
      </c>
      <c r="H16" s="107" t="s">
        <v>7</v>
      </c>
      <c r="I16" s="107" t="s">
        <v>8</v>
      </c>
      <c r="J16" s="107"/>
      <c r="K16" s="107" t="s">
        <v>16</v>
      </c>
      <c r="L16" s="107"/>
      <c r="M16" s="107"/>
      <c r="N16" s="107"/>
      <c r="O16" s="107"/>
      <c r="P16" s="107" t="s">
        <v>9</v>
      </c>
      <c r="Q16" s="41"/>
    </row>
    <row r="17" spans="1:58" s="6" customFormat="1" ht="36" x14ac:dyDescent="0.2">
      <c r="A17" s="107"/>
      <c r="B17" s="107"/>
      <c r="C17" s="107"/>
      <c r="D17" s="107"/>
      <c r="E17" s="107"/>
      <c r="F17" s="107"/>
      <c r="G17" s="107"/>
      <c r="H17" s="107"/>
      <c r="I17" s="47" t="s">
        <v>10</v>
      </c>
      <c r="J17" s="9" t="s">
        <v>11</v>
      </c>
      <c r="K17" s="9" t="s">
        <v>17</v>
      </c>
      <c r="L17" s="9" t="s">
        <v>18</v>
      </c>
      <c r="M17" s="47" t="s">
        <v>19</v>
      </c>
      <c r="N17" s="47" t="s">
        <v>12</v>
      </c>
      <c r="O17" s="10" t="s">
        <v>13</v>
      </c>
      <c r="P17" s="107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3.75" customHeight="1" x14ac:dyDescent="0.2">
      <c r="A19" s="102" t="s">
        <v>81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4"/>
      <c r="Q19" s="1"/>
    </row>
    <row r="20" spans="1:58" s="65" customFormat="1" ht="12" x14ac:dyDescent="0.2">
      <c r="A20" s="79"/>
      <c r="B20" s="80" t="s">
        <v>71</v>
      </c>
      <c r="C20" s="81">
        <v>100</v>
      </c>
      <c r="D20" s="108" t="s">
        <v>32</v>
      </c>
      <c r="E20" s="109"/>
      <c r="F20" s="82"/>
      <c r="G20" s="83"/>
      <c r="H20" s="84">
        <v>100</v>
      </c>
      <c r="I20" s="85">
        <v>48</v>
      </c>
      <c r="J20" s="86">
        <f>ROUND(I20*H20/1000,2)</f>
        <v>4.8</v>
      </c>
      <c r="K20" s="87"/>
      <c r="L20" s="88"/>
      <c r="M20" s="48"/>
      <c r="N20" s="44"/>
      <c r="O20" s="49"/>
      <c r="P20" s="46"/>
      <c r="Q20" s="61" t="s">
        <v>50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94" customFormat="1" ht="24" x14ac:dyDescent="0.2">
      <c r="A21" s="45">
        <v>1</v>
      </c>
      <c r="B21" s="19" t="s">
        <v>14</v>
      </c>
      <c r="C21" s="44">
        <f>C20</f>
        <v>100</v>
      </c>
      <c r="D21" s="110" t="str">
        <f>D20</f>
        <v>плоскость</v>
      </c>
      <c r="E21" s="110"/>
      <c r="F21" s="44" t="s">
        <v>15</v>
      </c>
      <c r="G21" s="78" t="s">
        <v>82</v>
      </c>
      <c r="H21" s="46"/>
      <c r="I21" s="67"/>
      <c r="J21" s="67">
        <f>J20</f>
        <v>4.8</v>
      </c>
      <c r="K21" s="87"/>
      <c r="L21" s="88"/>
      <c r="M21" s="89"/>
      <c r="N21" s="83"/>
      <c r="O21" s="90"/>
      <c r="P21" s="79"/>
      <c r="Q21" s="91"/>
      <c r="R21" s="91"/>
      <c r="S21" s="92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</row>
    <row r="22" spans="1:58" s="93" customFormat="1" ht="24" x14ac:dyDescent="0.2">
      <c r="A22" s="79"/>
      <c r="B22" s="80" t="s">
        <v>80</v>
      </c>
      <c r="C22" s="81">
        <v>100</v>
      </c>
      <c r="D22" s="116" t="s">
        <v>32</v>
      </c>
      <c r="E22" s="116"/>
      <c r="F22" s="82"/>
      <c r="G22" s="83"/>
      <c r="H22" s="84">
        <v>58</v>
      </c>
      <c r="I22" s="85">
        <v>2.5</v>
      </c>
      <c r="J22" s="86">
        <f>ROUND(I22*H22/1000,2)</f>
        <v>0.15</v>
      </c>
      <c r="K22" s="87"/>
      <c r="L22" s="88"/>
      <c r="M22" s="48"/>
      <c r="N22" s="44"/>
      <c r="O22" s="49"/>
      <c r="P22" s="99"/>
      <c r="Q22" s="91" t="s">
        <v>51</v>
      </c>
      <c r="R22" s="91"/>
      <c r="S22" s="91"/>
    </row>
    <row r="23" spans="1:58" s="94" customFormat="1" ht="24" x14ac:dyDescent="0.2">
      <c r="A23" s="45">
        <f>21:21+1</f>
        <v>2</v>
      </c>
      <c r="B23" s="19" t="s">
        <v>14</v>
      </c>
      <c r="C23" s="44">
        <f>C22</f>
        <v>100</v>
      </c>
      <c r="D23" s="110" t="str">
        <f>D22</f>
        <v>плоскость</v>
      </c>
      <c r="E23" s="110"/>
      <c r="F23" s="44" t="s">
        <v>15</v>
      </c>
      <c r="G23" s="100" t="s">
        <v>82</v>
      </c>
      <c r="H23" s="46">
        <f>H22</f>
        <v>58</v>
      </c>
      <c r="I23" s="67">
        <f>I22</f>
        <v>2.5</v>
      </c>
      <c r="J23" s="67">
        <f>J22</f>
        <v>0.15</v>
      </c>
      <c r="K23" s="95"/>
      <c r="L23" s="46"/>
      <c r="M23" s="89"/>
      <c r="N23" s="83"/>
      <c r="O23" s="90"/>
      <c r="P23" s="79"/>
      <c r="Q23" s="91"/>
      <c r="R23" s="91"/>
      <c r="S23" s="92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</row>
    <row r="24" spans="1:58" s="91" customFormat="1" ht="24" x14ac:dyDescent="0.2">
      <c r="A24" s="45">
        <f>A23+1</f>
        <v>3</v>
      </c>
      <c r="B24" s="19" t="s">
        <v>52</v>
      </c>
      <c r="C24" s="44">
        <f>C22</f>
        <v>100</v>
      </c>
      <c r="D24" s="110" t="str">
        <f>D22</f>
        <v>плоскость</v>
      </c>
      <c r="E24" s="110"/>
      <c r="F24" s="44" t="s">
        <v>15</v>
      </c>
      <c r="G24" s="100" t="s">
        <v>82</v>
      </c>
      <c r="H24" s="45">
        <f>H22</f>
        <v>58</v>
      </c>
      <c r="I24" s="67">
        <f>I22</f>
        <v>2.5</v>
      </c>
      <c r="J24" s="67">
        <f>J22</f>
        <v>0.15</v>
      </c>
      <c r="K24" s="95" t="s">
        <v>53</v>
      </c>
      <c r="L24" s="46">
        <v>1.24</v>
      </c>
      <c r="M24" s="48" t="s">
        <v>54</v>
      </c>
      <c r="N24" s="44" t="s">
        <v>11</v>
      </c>
      <c r="O24" s="49">
        <f>J24*L24</f>
        <v>0.186</v>
      </c>
      <c r="P24" s="46" t="s">
        <v>55</v>
      </c>
    </row>
    <row r="25" spans="1:58" s="93" customFormat="1" ht="12" x14ac:dyDescent="0.2">
      <c r="A25" s="45"/>
      <c r="B25" s="19"/>
      <c r="C25" s="45"/>
      <c r="D25" s="111"/>
      <c r="E25" s="111"/>
      <c r="F25" s="44"/>
      <c r="G25" s="44"/>
      <c r="H25" s="46"/>
      <c r="I25" s="67"/>
      <c r="J25" s="67"/>
      <c r="K25" s="95" t="s">
        <v>56</v>
      </c>
      <c r="L25" s="46">
        <v>2.5</v>
      </c>
      <c r="M25" s="48" t="s">
        <v>57</v>
      </c>
      <c r="N25" s="44" t="s">
        <v>58</v>
      </c>
      <c r="O25" s="49">
        <f>J24*L25</f>
        <v>0.375</v>
      </c>
      <c r="P25" s="45" t="s">
        <v>55</v>
      </c>
      <c r="Q25" s="91"/>
      <c r="R25" s="91"/>
      <c r="S25" s="91"/>
    </row>
    <row r="26" spans="1:58" s="93" customFormat="1" ht="24" x14ac:dyDescent="0.2">
      <c r="A26" s="45"/>
      <c r="B26" s="96"/>
      <c r="C26" s="96"/>
      <c r="D26" s="111"/>
      <c r="E26" s="111"/>
      <c r="F26" s="96"/>
      <c r="G26" s="96"/>
      <c r="H26" s="96"/>
      <c r="I26" s="96"/>
      <c r="J26" s="96"/>
      <c r="K26" s="95" t="s">
        <v>59</v>
      </c>
      <c r="L26" s="46">
        <v>1.05</v>
      </c>
      <c r="M26" s="48" t="s">
        <v>60</v>
      </c>
      <c r="N26" s="44" t="s">
        <v>10</v>
      </c>
      <c r="O26" s="49">
        <f>I24*L26</f>
        <v>2.625</v>
      </c>
      <c r="P26" s="45" t="s">
        <v>55</v>
      </c>
      <c r="Q26" s="91"/>
      <c r="R26" s="91"/>
      <c r="S26" s="91"/>
    </row>
    <row r="27" spans="1:58" s="93" customFormat="1" ht="12" customHeight="1" x14ac:dyDescent="0.2">
      <c r="A27" s="45"/>
      <c r="B27" s="96"/>
      <c r="C27" s="96"/>
      <c r="D27" s="111"/>
      <c r="E27" s="111"/>
      <c r="F27" s="96" t="s">
        <v>61</v>
      </c>
      <c r="G27" s="96"/>
      <c r="H27" s="96"/>
      <c r="I27" s="96"/>
      <c r="J27" s="96"/>
      <c r="K27" s="95" t="s">
        <v>62</v>
      </c>
      <c r="L27" s="46">
        <v>0.03</v>
      </c>
      <c r="M27" s="48" t="s">
        <v>57</v>
      </c>
      <c r="N27" s="44" t="s">
        <v>58</v>
      </c>
      <c r="O27" s="49">
        <f>I24*L27</f>
        <v>7.4999999999999997E-2</v>
      </c>
      <c r="P27" s="45" t="s">
        <v>55</v>
      </c>
      <c r="Q27" s="91"/>
      <c r="R27" s="91"/>
      <c r="S27" s="91"/>
    </row>
    <row r="28" spans="1:58" s="93" customFormat="1" ht="12" customHeight="1" x14ac:dyDescent="0.2">
      <c r="A28" s="45"/>
      <c r="B28" s="97"/>
      <c r="C28" s="97"/>
      <c r="D28" s="111"/>
      <c r="E28" s="111"/>
      <c r="F28" s="97"/>
      <c r="G28" s="97"/>
      <c r="H28" s="97"/>
      <c r="I28" s="97"/>
      <c r="J28" s="97"/>
      <c r="K28" s="95" t="s">
        <v>63</v>
      </c>
      <c r="L28" s="46">
        <v>1.7999999999999999E-2</v>
      </c>
      <c r="M28" s="48" t="s">
        <v>64</v>
      </c>
      <c r="N28" s="44" t="s">
        <v>65</v>
      </c>
      <c r="O28" s="49">
        <f>I24*L28</f>
        <v>4.4999999999999998E-2</v>
      </c>
      <c r="P28" s="45" t="s">
        <v>55</v>
      </c>
      <c r="Q28" s="91"/>
      <c r="R28" s="91"/>
      <c r="S28" s="91"/>
    </row>
    <row r="29" spans="1:58" s="93" customFormat="1" ht="12" x14ac:dyDescent="0.2">
      <c r="A29" s="45"/>
      <c r="B29" s="97"/>
      <c r="C29" s="97"/>
      <c r="D29" s="111"/>
      <c r="E29" s="111"/>
      <c r="F29" s="97"/>
      <c r="G29" s="97"/>
      <c r="H29" s="97"/>
      <c r="I29" s="97"/>
      <c r="J29" s="97"/>
      <c r="K29" s="95" t="s">
        <v>63</v>
      </c>
      <c r="L29" s="46">
        <v>5.1999999999999998E-3</v>
      </c>
      <c r="M29" s="48" t="s">
        <v>66</v>
      </c>
      <c r="N29" s="44" t="s">
        <v>65</v>
      </c>
      <c r="O29" s="98">
        <f>I24*L29</f>
        <v>1.2999999999999999E-2</v>
      </c>
      <c r="P29" s="45" t="s">
        <v>55</v>
      </c>
      <c r="Q29" s="91"/>
      <c r="R29" s="91"/>
      <c r="S29" s="91"/>
    </row>
    <row r="30" spans="1:58" x14ac:dyDescent="0.2">
      <c r="A30" s="50"/>
      <c r="B30" s="4" t="s">
        <v>25</v>
      </c>
      <c r="C30" s="51" t="s">
        <v>73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G32" s="53"/>
      <c r="I32" s="55"/>
      <c r="K32" s="1" t="s">
        <v>29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G33" s="57"/>
      <c r="I33" s="12"/>
      <c r="K33" s="58" t="s">
        <v>24</v>
      </c>
      <c r="L33" s="58"/>
      <c r="M33" s="58"/>
      <c r="N33" s="58"/>
      <c r="O33" s="22" t="s">
        <v>20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G35" s="11"/>
      <c r="I35" s="12"/>
      <c r="K35" s="58" t="s">
        <v>74</v>
      </c>
      <c r="L35" s="58"/>
      <c r="M35" s="58"/>
      <c r="N35" s="58"/>
      <c r="O35" s="22" t="s">
        <v>68</v>
      </c>
      <c r="Q35" s="1"/>
      <c r="R35" s="5"/>
      <c r="S35" s="5"/>
    </row>
    <row r="36" spans="1:19" s="3" customFormat="1" x14ac:dyDescent="0.2">
      <c r="O36" s="4"/>
      <c r="Q36" s="1"/>
    </row>
    <row r="37" spans="1:19" s="3" customFormat="1" x14ac:dyDescent="0.2">
      <c r="B37" s="66"/>
      <c r="K37" s="58" t="s">
        <v>40</v>
      </c>
      <c r="L37" s="58"/>
      <c r="M37" s="58"/>
      <c r="N37" s="58"/>
      <c r="O37" s="22" t="s">
        <v>67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35</v>
      </c>
      <c r="L39" s="58"/>
      <c r="M39" s="58"/>
      <c r="N39" s="58"/>
      <c r="O39" s="22" t="s">
        <v>36</v>
      </c>
      <c r="P39" s="3"/>
    </row>
    <row r="40" spans="1:19" x14ac:dyDescent="0.2">
      <c r="K40" s="3"/>
      <c r="L40" s="3"/>
      <c r="M40" s="66"/>
      <c r="N40" s="66"/>
      <c r="O40" s="56"/>
      <c r="P40" s="3"/>
    </row>
    <row r="41" spans="1:19" x14ac:dyDescent="0.2">
      <c r="K41" s="3"/>
      <c r="L41" s="3"/>
      <c r="M41" s="66"/>
      <c r="N41" s="66"/>
      <c r="O41" s="56"/>
      <c r="P41" s="3"/>
    </row>
    <row r="42" spans="1:19" x14ac:dyDescent="0.2">
      <c r="K42" s="3"/>
      <c r="L42" s="3"/>
      <c r="M42" s="66"/>
      <c r="N42" s="66"/>
      <c r="O42" s="56"/>
      <c r="P42" s="3"/>
    </row>
    <row r="43" spans="1:19" x14ac:dyDescent="0.2">
      <c r="B43" s="42"/>
      <c r="C43" s="42"/>
      <c r="D43" s="5"/>
      <c r="E43" s="5"/>
      <c r="F43" s="5"/>
      <c r="G43" s="59"/>
      <c r="K43" s="3"/>
      <c r="L43" s="3"/>
      <c r="M43" s="66"/>
      <c r="N43" s="66"/>
      <c r="O43" s="77"/>
      <c r="P43" s="3"/>
    </row>
    <row r="44" spans="1:19" x14ac:dyDescent="0.2">
      <c r="B44" s="60"/>
      <c r="C44" s="5"/>
      <c r="D44" s="5"/>
      <c r="E44" s="5"/>
      <c r="F44" s="5"/>
      <c r="G44" s="59"/>
      <c r="K44" s="3"/>
      <c r="L44" s="3"/>
      <c r="M44" s="66"/>
      <c r="N44" s="66"/>
      <c r="O44" s="56"/>
      <c r="P44" s="3"/>
    </row>
    <row r="45" spans="1:19" x14ac:dyDescent="0.2">
      <c r="B45" s="73" t="s">
        <v>43</v>
      </c>
      <c r="C45" s="73"/>
      <c r="D45" s="3"/>
      <c r="E45" s="52"/>
      <c r="F45" s="22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B46" s="60" t="s">
        <v>44</v>
      </c>
      <c r="C46" s="3"/>
      <c r="D46" s="3"/>
      <c r="E46" s="3"/>
      <c r="F46" s="3"/>
      <c r="K46" s="3"/>
      <c r="L46" s="3"/>
      <c r="M46" s="66"/>
      <c r="N46" s="66"/>
      <c r="O46" s="56"/>
      <c r="P46" s="3"/>
    </row>
    <row r="47" spans="1:19" x14ac:dyDescent="0.2">
      <c r="B47" s="3"/>
      <c r="C47" s="3"/>
      <c r="D47" s="3"/>
      <c r="E47" s="3"/>
      <c r="F47" s="3"/>
      <c r="K47" s="58" t="s">
        <v>48</v>
      </c>
      <c r="L47" s="58"/>
      <c r="M47" s="58"/>
      <c r="N47" s="58"/>
      <c r="O47" s="22" t="s">
        <v>49</v>
      </c>
      <c r="P47" s="3"/>
      <c r="Q47" s="22" t="s">
        <v>41</v>
      </c>
    </row>
    <row r="48" spans="1:19" x14ac:dyDescent="0.2">
      <c r="B48" s="74" t="s">
        <v>45</v>
      </c>
      <c r="C48" s="3"/>
      <c r="D48" s="3"/>
      <c r="E48" s="3"/>
      <c r="F48" s="3"/>
      <c r="K48" s="3"/>
      <c r="L48" s="3"/>
      <c r="M48" s="66"/>
      <c r="N48" s="66"/>
      <c r="O48" s="56"/>
      <c r="P48" s="3"/>
    </row>
    <row r="49" spans="2:17" x14ac:dyDescent="0.2">
      <c r="B49" s="75" t="s">
        <v>46</v>
      </c>
      <c r="C49" s="76"/>
      <c r="D49" s="76"/>
      <c r="E49" s="3" t="s">
        <v>47</v>
      </c>
      <c r="F49" s="3"/>
      <c r="K49" s="58" t="s">
        <v>37</v>
      </c>
      <c r="L49" s="58"/>
      <c r="M49" s="58"/>
      <c r="N49" s="58"/>
      <c r="O49" s="22" t="s">
        <v>38</v>
      </c>
      <c r="P49" s="3"/>
      <c r="Q49" s="22" t="s">
        <v>41</v>
      </c>
    </row>
    <row r="50" spans="2:17" x14ac:dyDescent="0.2">
      <c r="K50" s="3"/>
      <c r="L50" s="3"/>
      <c r="M50" s="66"/>
      <c r="N50" s="66"/>
      <c r="O50" s="56"/>
      <c r="P50" s="3"/>
    </row>
    <row r="51" spans="2:17" x14ac:dyDescent="0.2">
      <c r="K51" s="58" t="s">
        <v>30</v>
      </c>
      <c r="L51" s="58"/>
      <c r="M51" s="58"/>
      <c r="N51" s="58"/>
      <c r="O51" s="22" t="s">
        <v>31</v>
      </c>
      <c r="P51" s="3"/>
    </row>
    <row r="52" spans="2:17" x14ac:dyDescent="0.2">
      <c r="K52" s="3"/>
      <c r="L52" s="3"/>
      <c r="M52" s="66"/>
      <c r="N52" s="66"/>
      <c r="O52" s="56"/>
      <c r="P52" s="3"/>
    </row>
    <row r="53" spans="2:17" x14ac:dyDescent="0.2">
      <c r="K53" s="58" t="s">
        <v>26</v>
      </c>
      <c r="L53" s="58"/>
      <c r="M53" s="58"/>
      <c r="N53" s="58"/>
      <c r="O53" s="22" t="s">
        <v>28</v>
      </c>
      <c r="P53" s="3"/>
    </row>
    <row r="54" spans="2:17" x14ac:dyDescent="0.2">
      <c r="K54" s="3"/>
      <c r="L54" s="3"/>
      <c r="M54" s="66"/>
      <c r="N54" s="66"/>
      <c r="O54" s="66"/>
      <c r="P54" s="3"/>
    </row>
    <row r="55" spans="2:17" x14ac:dyDescent="0.2">
      <c r="K55" s="58" t="s">
        <v>26</v>
      </c>
      <c r="L55" s="58"/>
      <c r="M55" s="58"/>
      <c r="N55" s="58"/>
      <c r="O55" s="22" t="s">
        <v>27</v>
      </c>
      <c r="P55" s="3"/>
    </row>
    <row r="56" spans="2:17" x14ac:dyDescent="0.2">
      <c r="K56" s="3"/>
      <c r="L56" s="3"/>
      <c r="M56" s="66"/>
      <c r="N56" s="66"/>
      <c r="O56" s="56"/>
      <c r="P56" s="3"/>
    </row>
    <row r="57" spans="2:17" x14ac:dyDescent="0.2">
      <c r="K57" s="58" t="s">
        <v>33</v>
      </c>
      <c r="L57" s="58"/>
      <c r="M57" s="58"/>
      <c r="N57" s="58"/>
      <c r="O57" s="22" t="s">
        <v>34</v>
      </c>
      <c r="P57" s="3"/>
    </row>
  </sheetData>
  <autoFilter ref="A18:R39"/>
  <sortState ref="B14:C19">
    <sortCondition ref="C14"/>
  </sortState>
  <mergeCells count="26"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2021-03-03T01:33:17Z</cp:lastPrinted>
  <dcterms:created xsi:type="dcterms:W3CDTF">2016-12-16T05:40:22Z</dcterms:created>
  <dcterms:modified xsi:type="dcterms:W3CDTF">2022-02-04T02:13:47Z</dcterms:modified>
</cp:coreProperties>
</file>